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05" windowWidth="20730" windowHeight="99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F8" i="3" l="1"/>
  <c r="L9" i="3" s="1"/>
  <c r="AC9" i="3" l="1"/>
  <c r="AD9" i="3"/>
  <c r="S9" i="3" l="1"/>
  <c r="T9" i="3" l="1"/>
  <c r="I9" i="3"/>
  <c r="B9" i="3" l="1"/>
  <c r="C9" i="3"/>
  <c r="D9" i="3"/>
  <c r="E9" i="3"/>
  <c r="F9" i="3"/>
  <c r="G9" i="3"/>
  <c r="H9" i="3"/>
  <c r="J9" i="3"/>
  <c r="K9" i="3"/>
  <c r="M9" i="3"/>
  <c r="N9" i="3"/>
  <c r="O9" i="3"/>
  <c r="P9" i="3"/>
  <c r="Q9" i="3"/>
  <c r="R9" i="3"/>
  <c r="U9" i="3"/>
  <c r="V9" i="3"/>
  <c r="W9" i="3"/>
  <c r="X9" i="3"/>
  <c r="Y9" i="3"/>
  <c r="Z9" i="3"/>
  <c r="AA9" i="3"/>
  <c r="AB9" i="3"/>
  <c r="AE9" i="3"/>
  <c r="AF9" i="3" l="1"/>
</calcChain>
</file>

<file path=xl/sharedStrings.xml><?xml version="1.0" encoding="utf-8"?>
<sst xmlns="http://schemas.openxmlformats.org/spreadsheetml/2006/main" count="87" uniqueCount="83">
  <si>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</si>
  <si>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</si>
  <si>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</si>
  <si>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</si>
  <si>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</si>
  <si>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</si>
  <si>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</si>
  <si>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</si>
  <si>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</si>
  <si>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</si>
  <si>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</si>
  <si>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</si>
  <si>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</si>
  <si>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</si>
  <si>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</si>
  <si>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</si>
  <si>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</si>
  <si>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</si>
  <si>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</si>
  <si>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</si>
  <si>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</si>
  <si>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</si>
  <si>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</si>
  <si>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</si>
  <si>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</si>
  <si>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</si>
  <si>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</si>
  <si>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</si>
  <si>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</si>
  <si>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</si>
  <si>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</si>
  <si>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</si>
  <si>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</si>
  <si>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</si>
  <si>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</si>
  <si>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</si>
  <si>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</si>
  <si>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</si>
  <si>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</si>
  <si>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</si>
  <si>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</si>
  <si>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</si>
  <si>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</si>
  <si>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</si>
  <si>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</si>
  <si>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</si>
  <si>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</si>
  <si>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</si>
  <si>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</si>
  <si>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</si>
  <si>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</si>
  <si>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</si>
  <si>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</si>
  <si>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Количество обращений, поступивших в Алексеевский городской округ за апрель 2022 года с распределением по  сельским территориям</t>
  </si>
  <si>
    <t>Количество обращений, поступивших в Алексеевский городской округ                    за апрель 2022 года</t>
  </si>
  <si>
    <t>Результаты рассмотрения обращений  за апрель месяц 2022 года</t>
  </si>
  <si>
    <t>Развитие предпринимательской деятельности</t>
  </si>
  <si>
    <t>Деятельность исполнительно-распорядительных органов местного самоуправления и его руководителей</t>
  </si>
  <si>
    <t>Деятельность органов исполнительной власти субъекта Российской Федерации. Принимаемые решения</t>
  </si>
  <si>
    <t>Просьбы об оказании финансовой помощи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</si>
  <si>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</si>
  <si>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Заработная плата, система оплаты труда в бюджетной сфере и учреждениях, на унитарных предприятиях</t>
  </si>
  <si>
    <t>Образовательные стандарты, требования к образовательному процессу</t>
  </si>
  <si>
    <t>Контроль качества и надзор в сфере образования</t>
  </si>
  <si>
    <t>Медицинское обслуживание сельских жителей</t>
  </si>
  <si>
    <t>Комплексное благоустройство</t>
  </si>
  <si>
    <t>Транспортное обслуживание населения, пассажирские перевозки</t>
  </si>
  <si>
    <t>Водоснабжение и газификация  поселений</t>
  </si>
  <si>
    <t>Компенсация морального и материального вреда</t>
  </si>
  <si>
    <t>Строительствои реконструкция дорог. Благоустройство и ремонт подъездных дорог, в том числе тротуаров</t>
  </si>
  <si>
    <t>Дорожные знаки и дорожная разметка</t>
  </si>
  <si>
    <t xml:space="preserve">Ликвидация последствий стихийных бедствий и чрезвычайных происшествий </t>
  </si>
  <si>
    <t>Использование и охрана земель (за исключением международного сотрудничества)</t>
  </si>
  <si>
    <t>Памятники воинам, воинские захоронения, мемориалы</t>
  </si>
  <si>
    <t>Государственная безопасность, борьба с терроризмом и экстремизмом</t>
  </si>
  <si>
    <t>Охрана общественного порядка</t>
  </si>
  <si>
    <t>Ответственность за нарушение в сфере торговли (несанкционированная торговля)</t>
  </si>
  <si>
    <t>Конфликты на бытовой почве</t>
  </si>
  <si>
    <t>Обеспечение жильем детей-сирот и детей, оставшихся без попечения родителей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</si>
  <si>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</si>
  <si>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Подключение индивидуальных жилых домов к централизованным сетям водо-, тепло - газо-, электроснабжения и водоотведения</t>
  </si>
  <si>
    <t>Обращение с твердыми коммунальными отходами</t>
  </si>
  <si>
    <t>Количество вопросов, поступивших в Алексеевский городской округ за апрель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</si>
</sst>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/>
    <xf numFmtId="0" fontId="15" fillId="0" borderId="1" xfId="0" applyFont="1" applyBorder="1" applyAlignment="1">
      <alignment textRotation="90" wrapText="1"/>
    </xf>
    <xf numFmtId="0" fontId="15" fillId="0" borderId="0" xfId="0" applyFont="1" applyAlignment="1">
      <alignment textRotation="90" wrapText="1"/>
    </xf>
    <xf numFmtId="0" fontId="15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1" xfId="0" applyFont="1" applyBorder="1" applyAlignment="1">
      <alignment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0" zoomScaleNormal="120" workbookViewId="0">
      <selection activeCell="G17" sqref="G17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54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38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66</v>
      </c>
    </row>
    <row r="8" spans="1:10" s="2" customFormat="1" ht="15" customHeight="1" thickBot="1" x14ac:dyDescent="0.35">
      <c r="A8" s="43"/>
      <c r="B8" s="24" t="s">
        <v>8</v>
      </c>
      <c r="C8" s="22">
        <v>25</v>
      </c>
    </row>
    <row r="9" spans="1:10" s="2" customFormat="1" ht="33" customHeight="1" thickBot="1" x14ac:dyDescent="0.35">
      <c r="A9" s="43"/>
      <c r="B9" s="24" t="s">
        <v>9</v>
      </c>
      <c r="C9" s="22">
        <v>26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>
        <v>15</v>
      </c>
    </row>
    <row r="11" spans="1:10" s="2" customFormat="1" ht="19.5" thickBot="1" x14ac:dyDescent="0.35">
      <c r="A11" s="43"/>
      <c r="B11" s="25" t="s">
        <v>11</v>
      </c>
      <c r="C11" s="22">
        <v>66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33</v>
      </c>
    </row>
    <row r="15" spans="1:10" s="2" customFormat="1" ht="19.5" thickBot="1" x14ac:dyDescent="0.35">
      <c r="A15" s="43"/>
      <c r="B15" s="26" t="s">
        <v>6</v>
      </c>
      <c r="C15" s="22">
        <v>33</v>
      </c>
    </row>
    <row r="16" spans="1:10" s="2" customFormat="1" ht="19.5" thickBot="1" x14ac:dyDescent="0.35">
      <c r="A16" s="43"/>
      <c r="B16" s="21" t="s">
        <v>27</v>
      </c>
      <c r="C16" s="22">
        <v>66</v>
      </c>
    </row>
    <row r="17" spans="1:14" s="2" customFormat="1" ht="41.25" customHeight="1" thickBot="1" x14ac:dyDescent="0.35">
      <c r="A17" s="43"/>
      <c r="B17" s="27" t="s">
        <v>29</v>
      </c>
      <c r="C17" s="28">
        <v>1</v>
      </c>
    </row>
    <row r="18" spans="1:14" s="2" customFormat="1" ht="20.25" customHeight="1" thickBot="1" x14ac:dyDescent="0.35">
      <c r="A18" s="41" t="s">
        <v>55</v>
      </c>
      <c r="B18" s="29" t="s">
        <v>1</v>
      </c>
      <c r="C18" s="22"/>
      <c r="F18" s="16"/>
    </row>
    <row r="19" spans="1:14" s="2" customFormat="1" ht="20.25" customHeight="1" thickBot="1" x14ac:dyDescent="0.35">
      <c r="A19" s="41"/>
      <c r="B19" s="21" t="s">
        <v>2</v>
      </c>
      <c r="C19" s="22"/>
    </row>
    <row r="20" spans="1:14" s="2" customFormat="1" ht="24" customHeight="1" thickBot="1" x14ac:dyDescent="0.35">
      <c r="A20" s="41"/>
      <c r="B20" s="21" t="s">
        <v>3</v>
      </c>
      <c r="C20" s="22">
        <v>35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>
        <v>2</v>
      </c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B9" sqref="B9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53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>
        <v>1</v>
      </c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/>
    </row>
    <row r="8" spans="1:2" ht="36" customHeight="1" x14ac:dyDescent="0.3">
      <c r="A8" s="6" t="s">
        <v>34</v>
      </c>
      <c r="B8" s="1"/>
    </row>
    <row r="9" spans="1:2" ht="38.25" customHeight="1" x14ac:dyDescent="0.3">
      <c r="A9" s="6" t="s">
        <v>35</v>
      </c>
      <c r="B9" s="1">
        <v>3</v>
      </c>
    </row>
    <row r="10" spans="1:2" ht="38.25" customHeight="1" x14ac:dyDescent="0.3">
      <c r="A10" s="6" t="s">
        <v>36</v>
      </c>
      <c r="B10" s="1"/>
    </row>
    <row r="11" spans="1:2" ht="39" customHeight="1" x14ac:dyDescent="0.3">
      <c r="A11" s="6" t="s">
        <v>37</v>
      </c>
      <c r="B11" s="1">
        <v>1</v>
      </c>
    </row>
    <row r="12" spans="1:2" ht="38.25" customHeight="1" x14ac:dyDescent="0.3">
      <c r="A12" s="6" t="s">
        <v>38</v>
      </c>
      <c r="B12" s="1">
        <v>1</v>
      </c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>
        <v>1</v>
      </c>
    </row>
    <row r="15" spans="1:2" ht="36.75" customHeight="1" x14ac:dyDescent="0.3">
      <c r="A15" s="6" t="s">
        <v>41</v>
      </c>
      <c r="B15" s="1">
        <v>1</v>
      </c>
    </row>
    <row r="16" spans="1:2" ht="38.25" customHeight="1" x14ac:dyDescent="0.3">
      <c r="A16" s="6" t="s">
        <v>42</v>
      </c>
      <c r="B16" s="1">
        <v>1</v>
      </c>
    </row>
    <row r="17" spans="1:2" ht="36.75" customHeight="1" x14ac:dyDescent="0.3">
      <c r="A17" s="6" t="s">
        <v>43</v>
      </c>
      <c r="B17" s="1">
        <v>1</v>
      </c>
    </row>
    <row r="18" spans="1:2" ht="35.25" customHeight="1" x14ac:dyDescent="0.3">
      <c r="A18" s="6" t="s">
        <v>44</v>
      </c>
      <c r="B18" s="1">
        <v>4</v>
      </c>
    </row>
    <row r="19" spans="1:2" ht="38.25" customHeight="1" x14ac:dyDescent="0.3">
      <c r="A19" s="6" t="s">
        <v>45</v>
      </c>
      <c r="B19" s="1"/>
    </row>
    <row r="20" spans="1:2" ht="36" customHeight="1" x14ac:dyDescent="0.3">
      <c r="A20" s="6" t="s">
        <v>46</v>
      </c>
      <c r="B20" s="1"/>
    </row>
    <row r="21" spans="1:2" ht="38.25" customHeight="1" x14ac:dyDescent="0.3">
      <c r="A21" s="6" t="s">
        <v>51</v>
      </c>
      <c r="B21" s="1">
        <v>1</v>
      </c>
    </row>
    <row r="22" spans="1:2" ht="36" customHeight="1" x14ac:dyDescent="0.3">
      <c r="A22" s="6" t="s">
        <v>47</v>
      </c>
      <c r="B22" s="1"/>
    </row>
    <row r="23" spans="1:2" ht="37.5" customHeight="1" x14ac:dyDescent="0.3">
      <c r="A23" s="6" t="s">
        <v>48</v>
      </c>
      <c r="B23" s="1"/>
    </row>
    <row r="24" spans="1:2" ht="37.5" customHeight="1" x14ac:dyDescent="0.3">
      <c r="A24" s="6" t="s">
        <v>15</v>
      </c>
      <c r="B24" s="1">
        <v>2</v>
      </c>
    </row>
    <row r="25" spans="1:2" ht="38.25" customHeight="1" x14ac:dyDescent="0.3">
      <c r="A25" s="6" t="s">
        <v>16</v>
      </c>
      <c r="B25" s="1">
        <v>1</v>
      </c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tabSelected="1" topLeftCell="D1" zoomScale="89" zoomScaleNormal="89" workbookViewId="0">
      <selection activeCell="H13" sqref="H13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10.85546875" customWidth="1"/>
    <col min="5" max="5" width="9" customWidth="1"/>
    <col min="6" max="6" width="9.7109375" customWidth="1"/>
    <col min="7" max="7" width="8.28515625" customWidth="1"/>
    <col min="8" max="8" width="13.140625" customWidth="1"/>
    <col min="9" max="9" width="9.85546875" customWidth="1"/>
    <col min="10" max="10" width="11" customWidth="1"/>
    <col min="11" max="11" width="8.85546875" customWidth="1"/>
    <col min="12" max="12" width="9" customWidth="1"/>
    <col min="13" max="13" width="8.5703125" customWidth="1"/>
    <col min="14" max="14" width="11.42578125" customWidth="1"/>
    <col min="15" max="15" width="11.7109375" customWidth="1"/>
    <col min="16" max="16" width="9.7109375" customWidth="1"/>
    <col min="17" max="17" width="10" customWidth="1"/>
    <col min="18" max="18" width="9.5703125" customWidth="1"/>
    <col min="19" max="20" width="11" customWidth="1"/>
    <col min="21" max="21" width="8.7109375" customWidth="1"/>
    <col min="22" max="22" width="10.42578125" customWidth="1"/>
    <col min="23" max="23" width="10.28515625" customWidth="1"/>
    <col min="24" max="24" width="10" customWidth="1"/>
    <col min="25" max="25" width="8.42578125" customWidth="1"/>
    <col min="26" max="26" width="9.5703125" customWidth="1"/>
    <col min="27" max="27" width="10.140625" customWidth="1"/>
    <col min="28" max="28" width="10" customWidth="1"/>
    <col min="29" max="30" width="10.28515625" customWidth="1"/>
    <col min="31" max="31" width="10.140625" customWidth="1"/>
    <col min="32" max="32" width="14.7109375" customWidth="1"/>
  </cols>
  <sheetData>
    <row r="1" spans="1:32" s="2" customFormat="1" ht="36.75" customHeight="1" x14ac:dyDescent="0.3">
      <c r="F1" s="40" t="s">
        <v>82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2" s="2" customFormat="1" ht="18.75" x14ac:dyDescent="0.3"/>
    <row r="3" spans="1:32" s="8" customFormat="1" ht="18.75" x14ac:dyDescent="0.3"/>
    <row r="4" spans="1:32" s="10" customFormat="1" ht="20.25" customHeight="1" x14ac:dyDescent="0.3">
      <c r="A4" s="9"/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7" t="s">
        <v>24</v>
      </c>
    </row>
    <row r="5" spans="1:32" s="10" customFormat="1" ht="18.75" customHeight="1" x14ac:dyDescent="0.3">
      <c r="A5" s="9"/>
      <c r="B5" s="46" t="s">
        <v>18</v>
      </c>
      <c r="C5" s="46"/>
      <c r="D5" s="46"/>
      <c r="E5" s="46"/>
      <c r="F5" s="46"/>
      <c r="G5" s="46" t="s">
        <v>19</v>
      </c>
      <c r="H5" s="46"/>
      <c r="I5" s="46"/>
      <c r="J5" s="46"/>
      <c r="K5" s="46"/>
      <c r="L5" s="46"/>
      <c r="M5" s="46"/>
      <c r="N5" s="46" t="s">
        <v>20</v>
      </c>
      <c r="O5" s="46"/>
      <c r="P5" s="46"/>
      <c r="Q5" s="46"/>
      <c r="R5" s="46"/>
      <c r="S5" s="46"/>
      <c r="T5" s="46"/>
      <c r="U5" s="46"/>
      <c r="V5" s="46" t="s">
        <v>21</v>
      </c>
      <c r="W5" s="46"/>
      <c r="X5" s="46"/>
      <c r="Y5" s="46"/>
      <c r="Z5" s="46"/>
      <c r="AA5" s="46" t="s">
        <v>22</v>
      </c>
      <c r="AB5" s="46"/>
      <c r="AC5" s="46"/>
      <c r="AD5" s="46"/>
      <c r="AE5" s="46"/>
      <c r="AF5" s="48"/>
    </row>
    <row r="6" spans="1:32" s="12" customFormat="1" ht="19.5" customHeight="1" x14ac:dyDescent="0.3">
      <c r="A6" s="11"/>
      <c r="B6" s="50" t="s">
        <v>23</v>
      </c>
      <c r="C6" s="51"/>
      <c r="D6" s="51"/>
      <c r="E6" s="51"/>
      <c r="F6" s="52"/>
      <c r="G6" s="50" t="s">
        <v>23</v>
      </c>
      <c r="H6" s="51"/>
      <c r="I6" s="51"/>
      <c r="J6" s="51"/>
      <c r="K6" s="51"/>
      <c r="L6" s="51"/>
      <c r="M6" s="52"/>
      <c r="N6" s="50" t="s">
        <v>23</v>
      </c>
      <c r="O6" s="51"/>
      <c r="P6" s="51"/>
      <c r="Q6" s="51"/>
      <c r="R6" s="51"/>
      <c r="S6" s="51"/>
      <c r="T6" s="51"/>
      <c r="U6" s="51"/>
      <c r="V6" s="50" t="s">
        <v>23</v>
      </c>
      <c r="W6" s="51"/>
      <c r="X6" s="51"/>
      <c r="Y6" s="51"/>
      <c r="Z6" s="52"/>
      <c r="AA6" s="50" t="s">
        <v>23</v>
      </c>
      <c r="AB6" s="51"/>
      <c r="AC6" s="51"/>
      <c r="AD6" s="51"/>
      <c r="AE6" s="52"/>
      <c r="AF6" s="49"/>
    </row>
    <row r="7" spans="1:32" s="12" customFormat="1" ht="213.75" customHeight="1" x14ac:dyDescent="0.3">
      <c r="A7" s="30"/>
      <c r="B7" s="31" t="s">
        <v>56</v>
      </c>
      <c r="C7" s="32" t="s">
        <v>57</v>
      </c>
      <c r="D7" s="31" t="s">
        <v>58</v>
      </c>
      <c r="E7" s="32"/>
      <c r="F7" s="34"/>
      <c r="G7" s="36" t="s">
        <v>59</v>
      </c>
      <c r="H7" s="53" t="s">
        <v>60</v>
      </c>
      <c r="I7" s="36" t="s">
        <v>61</v>
      </c>
      <c r="J7" s="36" t="s">
        <v>62</v>
      </c>
      <c r="K7" s="36" t="s">
        <v>63</v>
      </c>
      <c r="L7" s="36" t="s">
        <v>64</v>
      </c>
      <c r="M7" s="36"/>
      <c r="N7" s="36" t="s">
        <v>69</v>
      </c>
      <c r="O7" s="36" t="s">
        <v>65</v>
      </c>
      <c r="P7" s="36" t="s">
        <v>70</v>
      </c>
      <c r="Q7" s="36" t="s">
        <v>67</v>
      </c>
      <c r="R7" s="36" t="s">
        <v>68</v>
      </c>
      <c r="S7" s="36" t="s">
        <v>71</v>
      </c>
      <c r="T7" s="36" t="s">
        <v>72</v>
      </c>
      <c r="U7" s="36" t="s">
        <v>66</v>
      </c>
      <c r="V7" s="36" t="s">
        <v>73</v>
      </c>
      <c r="W7" s="36" t="s">
        <v>74</v>
      </c>
      <c r="X7" s="37" t="s">
        <v>75</v>
      </c>
      <c r="Y7" s="36" t="s">
        <v>76</v>
      </c>
      <c r="Z7" s="36" t="s">
        <v>77</v>
      </c>
      <c r="AA7" s="36" t="s">
        <v>52</v>
      </c>
      <c r="AB7" s="38" t="s">
        <v>78</v>
      </c>
      <c r="AC7" s="36" t="s">
        <v>79</v>
      </c>
      <c r="AD7" s="36" t="s">
        <v>81</v>
      </c>
      <c r="AE7" s="36" t="s">
        <v>80</v>
      </c>
      <c r="AF7" s="39"/>
    </row>
    <row r="8" spans="1:32" s="12" customFormat="1" ht="37.5" x14ac:dyDescent="0.3">
      <c r="A8" s="13" t="s">
        <v>25</v>
      </c>
      <c r="B8" s="11">
        <v>2</v>
      </c>
      <c r="C8" s="11">
        <v>4</v>
      </c>
      <c r="D8" s="11">
        <v>1</v>
      </c>
      <c r="E8" s="11"/>
      <c r="F8" s="35"/>
      <c r="G8" s="33">
        <v>3</v>
      </c>
      <c r="H8" s="33">
        <v>5</v>
      </c>
      <c r="I8" s="33">
        <v>1</v>
      </c>
      <c r="J8" s="33">
        <v>8</v>
      </c>
      <c r="K8" s="33">
        <v>2</v>
      </c>
      <c r="L8" s="33">
        <v>1</v>
      </c>
      <c r="M8" s="33"/>
      <c r="N8" s="33">
        <v>8</v>
      </c>
      <c r="O8" s="33">
        <v>6</v>
      </c>
      <c r="P8" s="33">
        <v>2</v>
      </c>
      <c r="Q8" s="33">
        <v>2</v>
      </c>
      <c r="R8" s="33">
        <v>1</v>
      </c>
      <c r="S8" s="33">
        <v>1</v>
      </c>
      <c r="T8" s="33">
        <v>7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2</v>
      </c>
      <c r="AA8" s="33">
        <v>2</v>
      </c>
      <c r="AB8" s="33">
        <v>1</v>
      </c>
      <c r="AC8" s="33">
        <v>1</v>
      </c>
      <c r="AD8" s="33">
        <v>1</v>
      </c>
      <c r="AE8" s="33">
        <v>1</v>
      </c>
      <c r="AF8" s="33">
        <f>B8+C8+D8+E8+F8+G8+H8+I8+J8+K8+L8+M8+N8+O8+P8+Q8+R8+S8+T8+U8+V8+W8+X8+Y8+Z8+AA8+AB8+AC8+AD8+AE8</f>
        <v>67</v>
      </c>
    </row>
    <row r="9" spans="1:32" s="12" customFormat="1" ht="131.25" x14ac:dyDescent="0.3">
      <c r="A9" s="13" t="s">
        <v>26</v>
      </c>
      <c r="B9" s="14">
        <f>(B8/AF8)*100%</f>
        <v>2.9850746268656716E-2</v>
      </c>
      <c r="C9" s="14">
        <f>(C8/AF8)*100%</f>
        <v>5.9701492537313432E-2</v>
      </c>
      <c r="D9" s="14">
        <f>(D8/AF8)*100%</f>
        <v>1.4925373134328358E-2</v>
      </c>
      <c r="E9" s="14">
        <f>(E8/AF8)*100%</f>
        <v>0</v>
      </c>
      <c r="F9" s="14">
        <f>(F8/AF8)*100%</f>
        <v>0</v>
      </c>
      <c r="G9" s="14">
        <f>(G8/AF8)*100%</f>
        <v>4.4776119402985072E-2</v>
      </c>
      <c r="H9" s="14">
        <f>(H8/AF8)*100%</f>
        <v>7.4626865671641784E-2</v>
      </c>
      <c r="I9" s="14">
        <f>(I8/AF8)*100%</f>
        <v>1.4925373134328358E-2</v>
      </c>
      <c r="J9" s="14">
        <f>(J8/AF8)*100%</f>
        <v>0.11940298507462686</v>
      </c>
      <c r="K9" s="14">
        <f>(K8/AF8)*100%</f>
        <v>2.9850746268656716E-2</v>
      </c>
      <c r="L9" s="14">
        <f>(L8/AF8)*100%</f>
        <v>1.4925373134328358E-2</v>
      </c>
      <c r="M9" s="14">
        <f>(M8/AF8)*100%</f>
        <v>0</v>
      </c>
      <c r="N9" s="14">
        <f>(N8/AF8)*100%</f>
        <v>0.11940298507462686</v>
      </c>
      <c r="O9" s="14">
        <f>(O8/AF8)*100%</f>
        <v>8.9552238805970144E-2</v>
      </c>
      <c r="P9" s="14">
        <f>(P8/AF8)*100%</f>
        <v>2.9850746268656716E-2</v>
      </c>
      <c r="Q9" s="14">
        <f>(Q8/AF8)*100%</f>
        <v>2.9850746268656716E-2</v>
      </c>
      <c r="R9" s="14">
        <f>(R8/AF8)*100%</f>
        <v>1.4925373134328358E-2</v>
      </c>
      <c r="S9" s="14">
        <f>(S8/AF8)*100%</f>
        <v>1.4925373134328358E-2</v>
      </c>
      <c r="T9" s="14">
        <f>(T8/AF8)*100%</f>
        <v>0.1044776119402985</v>
      </c>
      <c r="U9" s="14">
        <f>(U8/AF8)*100%</f>
        <v>1.4925373134328358E-2</v>
      </c>
      <c r="V9" s="14">
        <f>(V8/AF8)*100%</f>
        <v>1.4925373134328358E-2</v>
      </c>
      <c r="W9" s="14">
        <f>(W8/AF8)*100%</f>
        <v>1.4925373134328358E-2</v>
      </c>
      <c r="X9" s="14">
        <f>(X8/AF8)*100%</f>
        <v>1.4925373134328358E-2</v>
      </c>
      <c r="Y9" s="14">
        <f>(Y8/AF8)*100%</f>
        <v>1.4925373134328358E-2</v>
      </c>
      <c r="Z9" s="14">
        <f>(Z8/AF8)*100%</f>
        <v>2.9850746268656716E-2</v>
      </c>
      <c r="AA9" s="14">
        <f>(AA8/AF8)*100%</f>
        <v>2.9850746268656716E-2</v>
      </c>
      <c r="AB9" s="14">
        <f>(AB8/AF8)*100%</f>
        <v>1.4925373134328358E-2</v>
      </c>
      <c r="AC9" s="14">
        <f>(AC8/AF8)*100%</f>
        <v>1.4925373134328358E-2</v>
      </c>
      <c r="AD9" s="14">
        <f>(AD8/AF8)*100%</f>
        <v>1.4925373134328358E-2</v>
      </c>
      <c r="AE9" s="15">
        <f>(AE8/AF8)*100%</f>
        <v>1.4925373134328358E-2</v>
      </c>
      <c r="AF9" s="14">
        <f>SUM(B9:AE9)</f>
        <v>1.0000000000000002</v>
      </c>
    </row>
  </sheetData>
  <mergeCells count="13">
    <mergeCell ref="AF4:AF6"/>
    <mergeCell ref="B6:F6"/>
    <mergeCell ref="G6:M6"/>
    <mergeCell ref="N6:U6"/>
    <mergeCell ref="V6:Z6"/>
    <mergeCell ref="AA6:AE6"/>
    <mergeCell ref="F1:AA1"/>
    <mergeCell ref="B4:AE4"/>
    <mergeCell ref="B5:F5"/>
    <mergeCell ref="G5:M5"/>
    <mergeCell ref="N5:U5"/>
    <mergeCell ref="V5:Z5"/>
    <mergeCell ref="AA5:A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2022-05-05T10:16:18Z</dcterms:modified>
</cp:coreProperties>
</file>